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\PUBLIC\VTK 2026\DEPP3\bài dự án gửi đăng 2026\"/>
    </mc:Choice>
  </mc:AlternateContent>
  <bookViews>
    <workbookView xWindow="0" yWindow="0" windowWidth="14370" windowHeight="12300"/>
  </bookViews>
  <sheets>
    <sheet name="Air compress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H8" i="2" l="1"/>
  <c r="G9" i="2" s="1"/>
  <c r="H9" i="2" l="1"/>
  <c r="G10" i="2" s="1"/>
  <c r="H10" i="2" l="1"/>
  <c r="G11" i="2" s="1"/>
  <c r="H11" i="2" l="1"/>
  <c r="G12" i="2" s="1"/>
  <c r="H12" i="2" l="1"/>
  <c r="C26" i="2" s="1"/>
  <c r="G13" i="2" l="1"/>
  <c r="H13" i="2" s="1"/>
  <c r="G14" i="2" s="1"/>
  <c r="H14" i="2" l="1"/>
  <c r="G15" i="2" s="1"/>
  <c r="H15" i="2" l="1"/>
  <c r="G16" i="2" s="1"/>
  <c r="H16" i="2" l="1"/>
  <c r="G17" i="2" s="1"/>
  <c r="H17" i="2" l="1"/>
  <c r="G18" i="2" s="1"/>
  <c r="H18" i="2" l="1"/>
  <c r="G19" i="2" s="1"/>
  <c r="H19" i="2" l="1"/>
  <c r="D26" i="2" s="1"/>
  <c r="H20" i="2" l="1"/>
  <c r="G21" i="2" s="1"/>
  <c r="G20" i="2"/>
  <c r="H21" i="2" l="1"/>
  <c r="G22" i="2" s="1"/>
  <c r="H22" i="2" l="1"/>
  <c r="G23" i="2" s="1"/>
  <c r="H23" i="2" l="1"/>
  <c r="E26" i="2" s="1"/>
</calcChain>
</file>

<file path=xl/sharedStrings.xml><?xml version="1.0" encoding="utf-8"?>
<sst xmlns="http://schemas.openxmlformats.org/spreadsheetml/2006/main" count="42" uniqueCount="35">
  <si>
    <t>No.</t>
  </si>
  <si>
    <t>Leakage preventative program</t>
  </si>
  <si>
    <t>Regular maintenance</t>
  </si>
  <si>
    <t>Reduce pressure for cleaning location</t>
  </si>
  <si>
    <t>Reduce operating pressure</t>
  </si>
  <si>
    <t>Efficiency management</t>
  </si>
  <si>
    <t>Optimize operation</t>
  </si>
  <si>
    <t>Reduce inlet temperature</t>
  </si>
  <si>
    <t>Automatic condensate drain</t>
  </si>
  <si>
    <t>VSD integration</t>
  </si>
  <si>
    <t>Install close loop pipeline</t>
  </si>
  <si>
    <t>Use booster for high pressure demand location</t>
  </si>
  <si>
    <t>Utilize waste heat</t>
  </si>
  <si>
    <t>Separate system for different pressure</t>
  </si>
  <si>
    <t xml:space="preserve">Central control </t>
  </si>
  <si>
    <t>Invest in new compressor</t>
  </si>
  <si>
    <t>Energy saving dryer (PCM, VSD, …)</t>
  </si>
  <si>
    <t xml:space="preserve">Compressed air systems savings </t>
  </si>
  <si>
    <t>Remaining</t>
  </si>
  <si>
    <t>Total potential, short and mid term pbp</t>
  </si>
  <si>
    <t>Total potential, all measures</t>
  </si>
  <si>
    <t>Energy Savings Measure</t>
  </si>
  <si>
    <t>Typical range of savings potential (%)</t>
  </si>
  <si>
    <t>How many percent could I reduce my energy consumption?</t>
  </si>
  <si>
    <t>Total potential, short pbp</t>
  </si>
  <si>
    <t>Select "yes" if applicable</t>
  </si>
  <si>
    <t>Yes</t>
  </si>
  <si>
    <t>Discounted potential **</t>
  </si>
  <si>
    <t xml:space="preserve">Select "yes" in the blue column if the measure could apply </t>
  </si>
  <si>
    <t>Pay back period</t>
  </si>
  <si>
    <t>&lt;1 year</t>
  </si>
  <si>
    <t>1-3 years</t>
  </si>
  <si>
    <t>&gt;3 years</t>
  </si>
  <si>
    <t>No</t>
  </si>
  <si>
    <t>Compressed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</si>
</sst>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4"/>
      <color theme="8" tint="-0.499984740745262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8" borderId="0" applyNumberFormat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vertical="center"/>
    </xf>
    <xf numFmtId="0" fontId="0" fillId="3" borderId="1" xfId="0" applyFill="1" applyBorder="1" applyAlignment="1">
      <alignment vertical="center"/>
    </xf>
    <xf numFmtId="164" fontId="0" fillId="3" borderId="1" xfId="1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3" fillId="7" borderId="0" xfId="0" applyFont="1" applyFill="1" applyAlignment="1">
      <alignment vertical="center" wrapText="1"/>
    </xf>
    <xf numFmtId="9" fontId="2" fillId="6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quotePrefix="1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7" borderId="0" xfId="0" applyFont="1" applyFill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vertical="center"/>
    </xf>
    <xf numFmtId="0" fontId="11" fillId="0" borderId="0" xfId="0" applyFont="1" applyAlignment="1">
      <alignment vertical="center"/>
    </xf>
    <xf numFmtId="0" fontId="10" fillId="8" borderId="2" xfId="2" applyBorder="1" applyAlignment="1">
      <alignment horizontal="center" vertical="center"/>
    </xf>
  </cellXfs>
  <cellStyles count="3">
    <cellStyle name="Neutral" xfId="2" builtinId="2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9"/>
  <sheetViews>
    <sheetView tabSelected="1" zoomScale="116" workbookViewId="0">
      <selection activeCell="L25" sqref="L25"/>
    </sheetView>
  </sheetViews>
  <sheetFormatPr defaultColWidth="8.75" defaultRowHeight="14.25"/>
  <cols>
    <col min="1" max="1" width="2" style="11" customWidth="1"/>
    <col min="2" max="2" width="8.75" style="11"/>
    <col min="3" max="3" width="43.875" style="11" customWidth="1"/>
    <col min="4" max="4" width="16.25" style="11" customWidth="1"/>
    <col min="5" max="5" width="17.25" style="11" customWidth="1"/>
    <col min="6" max="6" width="10.5" style="11" hidden="1" customWidth="1"/>
    <col min="7" max="7" width="9.125" style="11" hidden="1" customWidth="1"/>
    <col min="8" max="8" width="10.875" style="11" hidden="1" customWidth="1"/>
    <col min="9" max="9" width="0" style="11" hidden="1" customWidth="1"/>
    <col min="10" max="16384" width="8.75" style="11"/>
  </cols>
  <sheetData>
    <row r="1" spans="2:18" ht="18">
      <c r="B1" s="28" t="s">
        <v>34</v>
      </c>
    </row>
    <row r="2" spans="2:18" ht="18">
      <c r="B2" s="10" t="s">
        <v>23</v>
      </c>
    </row>
    <row r="3" spans="2:18">
      <c r="B3" s="12" t="s">
        <v>28</v>
      </c>
    </row>
    <row r="5" spans="2:18">
      <c r="C5" s="13" t="s">
        <v>17</v>
      </c>
    </row>
    <row r="6" spans="2:18" ht="60">
      <c r="B6" s="1" t="s">
        <v>0</v>
      </c>
      <c r="C6" s="1" t="s">
        <v>21</v>
      </c>
      <c r="D6" s="2" t="s">
        <v>22</v>
      </c>
      <c r="E6" s="2" t="s">
        <v>25</v>
      </c>
      <c r="G6" s="2" t="s">
        <v>27</v>
      </c>
      <c r="H6" s="12" t="s">
        <v>18</v>
      </c>
      <c r="K6" s="29" t="s">
        <v>29</v>
      </c>
      <c r="L6" s="29"/>
      <c r="M6" s="14"/>
      <c r="Q6" s="14"/>
      <c r="R6" s="14"/>
    </row>
    <row r="7" spans="2:18" ht="1.5" customHeight="1">
      <c r="B7" s="1"/>
      <c r="C7" s="1"/>
      <c r="D7" s="2"/>
      <c r="E7" s="2"/>
      <c r="G7" s="9"/>
      <c r="H7" s="15">
        <v>1</v>
      </c>
    </row>
    <row r="8" spans="2:18" ht="15">
      <c r="B8" s="3">
        <v>1</v>
      </c>
      <c r="C8" s="16" t="s">
        <v>1</v>
      </c>
      <c r="D8" s="4">
        <v>0.125</v>
      </c>
      <c r="E8" s="25" t="s">
        <v>26</v>
      </c>
      <c r="G8" s="17">
        <f>IF(E8="yes",(D8*H7),H7)</f>
        <v>0.125</v>
      </c>
      <c r="H8" s="15">
        <f>IF(E8="yes",H7-G8,H7)</f>
        <v>0.875</v>
      </c>
      <c r="K8" s="16"/>
      <c r="L8" s="26" t="s">
        <v>30</v>
      </c>
    </row>
    <row r="9" spans="2:18" ht="15">
      <c r="B9" s="3">
        <v>2</v>
      </c>
      <c r="C9" s="16" t="s">
        <v>2</v>
      </c>
      <c r="D9" s="4">
        <v>3.9999999999999994E-2</v>
      </c>
      <c r="E9" s="25" t="s">
        <v>26</v>
      </c>
      <c r="G9" s="17">
        <f t="shared" ref="G9:G23" si="0">IF(E9="yes",(D9*H8),H8*D9)</f>
        <v>3.4999999999999996E-2</v>
      </c>
      <c r="H9" s="15">
        <f t="shared" ref="H9:H23" si="1">IF(E9="yes",H8-G9,H8)</f>
        <v>0.84</v>
      </c>
      <c r="K9" s="18"/>
      <c r="L9" s="27" t="s">
        <v>31</v>
      </c>
    </row>
    <row r="10" spans="2:18" ht="15">
      <c r="B10" s="3">
        <v>6</v>
      </c>
      <c r="C10" s="16" t="s">
        <v>3</v>
      </c>
      <c r="D10" s="4">
        <v>0.125</v>
      </c>
      <c r="E10" s="25" t="s">
        <v>33</v>
      </c>
      <c r="G10" s="17">
        <f t="shared" si="0"/>
        <v>0.105</v>
      </c>
      <c r="H10" s="15">
        <f t="shared" si="1"/>
        <v>0.84</v>
      </c>
      <c r="K10" s="19"/>
      <c r="L10" s="26" t="s">
        <v>32</v>
      </c>
    </row>
    <row r="11" spans="2:18" ht="15">
      <c r="B11" s="3">
        <v>5</v>
      </c>
      <c r="C11" s="16" t="s">
        <v>4</v>
      </c>
      <c r="D11" s="4">
        <v>1.9999999999999997E-2</v>
      </c>
      <c r="E11" s="25" t="s">
        <v>33</v>
      </c>
      <c r="G11" s="17">
        <f t="shared" si="0"/>
        <v>1.6799999999999995E-2</v>
      </c>
      <c r="H11" s="15">
        <f t="shared" si="1"/>
        <v>0.84</v>
      </c>
    </row>
    <row r="12" spans="2:18" ht="15">
      <c r="B12" s="3">
        <v>16</v>
      </c>
      <c r="C12" s="16" t="s">
        <v>5</v>
      </c>
      <c r="D12" s="4">
        <v>0.105</v>
      </c>
      <c r="E12" s="25" t="s">
        <v>33</v>
      </c>
      <c r="G12" s="17">
        <f t="shared" si="0"/>
        <v>8.8199999999999987E-2</v>
      </c>
      <c r="H12" s="15">
        <f t="shared" si="1"/>
        <v>0.84</v>
      </c>
    </row>
    <row r="13" spans="2:18" ht="15">
      <c r="B13" s="5">
        <v>3</v>
      </c>
      <c r="C13" s="18" t="s">
        <v>6</v>
      </c>
      <c r="D13" s="6">
        <v>3.9999999999999994E-2</v>
      </c>
      <c r="E13" s="25" t="s">
        <v>26</v>
      </c>
      <c r="G13" s="17">
        <f t="shared" si="0"/>
        <v>3.3599999999999991E-2</v>
      </c>
      <c r="H13" s="15">
        <f t="shared" si="1"/>
        <v>0.80640000000000001</v>
      </c>
    </row>
    <row r="14" spans="2:18" ht="15">
      <c r="B14" s="5">
        <v>4</v>
      </c>
      <c r="C14" s="18" t="s">
        <v>7</v>
      </c>
      <c r="D14" s="6">
        <v>7.5000000000000011E-2</v>
      </c>
      <c r="E14" s="25"/>
      <c r="G14" s="17">
        <f t="shared" si="0"/>
        <v>6.0480000000000006E-2</v>
      </c>
      <c r="H14" s="15">
        <f t="shared" si="1"/>
        <v>0.80640000000000001</v>
      </c>
    </row>
    <row r="15" spans="2:18" ht="15">
      <c r="B15" s="5">
        <v>8</v>
      </c>
      <c r="C15" s="18" t="s">
        <v>8</v>
      </c>
      <c r="D15" s="6">
        <v>1.4999999999999999E-2</v>
      </c>
      <c r="E15" s="25" t="s">
        <v>26</v>
      </c>
      <c r="G15" s="17">
        <f t="shared" si="0"/>
        <v>1.2095999999999999E-2</v>
      </c>
      <c r="H15" s="15">
        <f t="shared" si="1"/>
        <v>0.79430400000000001</v>
      </c>
    </row>
    <row r="16" spans="2:18" ht="15">
      <c r="B16" s="5">
        <v>9</v>
      </c>
      <c r="C16" s="18" t="s">
        <v>9</v>
      </c>
      <c r="D16" s="6">
        <v>0.15000000000000002</v>
      </c>
      <c r="E16" s="25" t="s">
        <v>26</v>
      </c>
      <c r="G16" s="17">
        <f t="shared" si="0"/>
        <v>0.11914560000000002</v>
      </c>
      <c r="H16" s="15">
        <f t="shared" si="1"/>
        <v>0.67515839999999994</v>
      </c>
    </row>
    <row r="17" spans="2:8" ht="15">
      <c r="B17" s="5">
        <v>13</v>
      </c>
      <c r="C17" s="18" t="s">
        <v>10</v>
      </c>
      <c r="D17" s="6">
        <v>7.5000000000000011E-2</v>
      </c>
      <c r="E17" s="25"/>
      <c r="G17" s="17">
        <f t="shared" si="0"/>
        <v>5.0636880000000002E-2</v>
      </c>
      <c r="H17" s="15">
        <f t="shared" si="1"/>
        <v>0.67515839999999994</v>
      </c>
    </row>
    <row r="18" spans="2:8" ht="15">
      <c r="B18" s="5">
        <v>7</v>
      </c>
      <c r="C18" s="18" t="s">
        <v>11</v>
      </c>
      <c r="D18" s="6">
        <v>0.15000000000000002</v>
      </c>
      <c r="E18" s="25"/>
      <c r="G18" s="17">
        <f t="shared" si="0"/>
        <v>0.10127376</v>
      </c>
      <c r="H18" s="15">
        <f t="shared" si="1"/>
        <v>0.67515839999999994</v>
      </c>
    </row>
    <row r="19" spans="2:8" ht="15">
      <c r="B19" s="5">
        <v>15</v>
      </c>
      <c r="C19" s="18" t="s">
        <v>12</v>
      </c>
      <c r="D19" s="6">
        <v>0.2</v>
      </c>
      <c r="E19" s="25"/>
      <c r="G19" s="17">
        <f t="shared" si="0"/>
        <v>0.13503167999999999</v>
      </c>
      <c r="H19" s="15">
        <f t="shared" si="1"/>
        <v>0.67515839999999994</v>
      </c>
    </row>
    <row r="20" spans="2:8" ht="15">
      <c r="B20" s="7">
        <v>11</v>
      </c>
      <c r="C20" s="19" t="s">
        <v>13</v>
      </c>
      <c r="D20" s="8">
        <v>0.03</v>
      </c>
      <c r="E20" s="25"/>
      <c r="G20" s="17">
        <f t="shared" si="0"/>
        <v>2.0254751999999997E-2</v>
      </c>
      <c r="H20" s="15">
        <f t="shared" si="1"/>
        <v>0.67515839999999994</v>
      </c>
    </row>
    <row r="21" spans="2:8" ht="15">
      <c r="B21" s="7">
        <v>10</v>
      </c>
      <c r="C21" s="19" t="s">
        <v>14</v>
      </c>
      <c r="D21" s="8">
        <v>1.9999999999999997E-2</v>
      </c>
      <c r="E21" s="25" t="s">
        <v>26</v>
      </c>
      <c r="G21" s="17">
        <f t="shared" si="0"/>
        <v>1.3503167999999996E-2</v>
      </c>
      <c r="H21" s="15">
        <f t="shared" si="1"/>
        <v>0.66165523199999998</v>
      </c>
    </row>
    <row r="22" spans="2:8" ht="15">
      <c r="B22" s="7">
        <v>12</v>
      </c>
      <c r="C22" s="19" t="s">
        <v>15</v>
      </c>
      <c r="D22" s="8">
        <v>7.5000000000000011E-2</v>
      </c>
      <c r="E22" s="25"/>
      <c r="G22" s="17">
        <f t="shared" si="0"/>
        <v>4.9624142400000008E-2</v>
      </c>
      <c r="H22" s="15">
        <f t="shared" si="1"/>
        <v>0.66165523199999998</v>
      </c>
    </row>
    <row r="23" spans="2:8" ht="15">
      <c r="B23" s="7">
        <v>14</v>
      </c>
      <c r="C23" s="19" t="s">
        <v>16</v>
      </c>
      <c r="D23" s="8">
        <v>0.15000000000000002</v>
      </c>
      <c r="E23" s="25"/>
      <c r="G23" s="17">
        <f t="shared" si="0"/>
        <v>9.9248284800000017E-2</v>
      </c>
      <c r="H23" s="15">
        <f t="shared" si="1"/>
        <v>0.66165523199999998</v>
      </c>
    </row>
    <row r="24" spans="2:8">
      <c r="E24" s="15"/>
    </row>
    <row r="25" spans="2:8" ht="45">
      <c r="C25" s="20" t="s">
        <v>24</v>
      </c>
      <c r="D25" s="20" t="s">
        <v>19</v>
      </c>
      <c r="E25" s="20" t="s">
        <v>20</v>
      </c>
    </row>
    <row r="26" spans="2:8" ht="15">
      <c r="C26" s="21">
        <f>1-H12</f>
        <v>0.16000000000000003</v>
      </c>
      <c r="D26" s="21">
        <f>1-H19</f>
        <v>0.32484160000000006</v>
      </c>
      <c r="E26" s="21">
        <f>1-H23</f>
        <v>0.33834476800000002</v>
      </c>
    </row>
    <row r="28" spans="2:8">
      <c r="B28" s="22"/>
      <c r="C28" s="23"/>
    </row>
    <row r="29" spans="2:8">
      <c r="C29" s="24"/>
    </row>
  </sheetData>
  <mergeCells count="1">
    <mergeCell ref="K6:L6"/>
  </mergeCells>
  <dataValidations count="1">
    <dataValidation type="list" allowBlank="1" showInputMessage="1" showErrorMessage="1" prompt="Choose &quot;Yes&quot; if applicable; otherwise choose &quot;No&quot;." sqref="E8:E23">
      <formula1>"Yes,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Air compressor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Jørgen Hvid</dc:creator>
  <cp:lastModifiedBy>ADMIN</cp:lastModifiedBy>
  <cp:lastPrinted>2026-01-09T09:14:12Z</cp:lastPrinted>
  <dcterms:created xsi:type="dcterms:W3CDTF">2026-01-08T07:07:33Z</dcterms:created>
  <dcterms:modified xsi:type="dcterms:W3CDTF">2026-03-11T07:16:04Z</dcterms:modified>
</cp:coreProperties>
</file>